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BP10\BUDŻET\NUB_2021_AW_PFC_POP_IGB\POP\1. I RM\"/>
    </mc:Choice>
  </mc:AlternateContent>
  <bookViews>
    <workbookView xWindow="0" yWindow="0" windowWidth="23250" windowHeight="9360" tabRatio="888"/>
  </bookViews>
  <sheets>
    <sheet name="34. Podlaski ODR (1-3)" sheetId="217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'34. Podlaski ODR (1-3)'!$A$1:$F$118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status_PP" localSheetId="0">[2]BPP!#REF!</definedName>
    <definedName name="status_PP">[2]BPP!#REF!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217" l="1"/>
  <c r="E74" i="217"/>
  <c r="E46" i="217"/>
  <c r="E41" i="217"/>
  <c r="E37" i="217"/>
  <c r="E36" i="217"/>
  <c r="E25" i="217"/>
  <c r="E24" i="217" s="1"/>
  <c r="E73" i="217" s="1"/>
  <c r="E78" i="217" s="1"/>
  <c r="E12" i="217"/>
</calcChain>
</file>

<file path=xl/sharedStrings.xml><?xml version="1.0" encoding="utf-8"?>
<sst xmlns="http://schemas.openxmlformats.org/spreadsheetml/2006/main" count="191" uniqueCount="136">
  <si>
    <t xml:space="preserve"> - depozyty terminowe</t>
  </si>
  <si>
    <t>1.2</t>
  </si>
  <si>
    <t xml:space="preserve"> - depozyty overnight (O/N)</t>
  </si>
  <si>
    <t>1.1</t>
  </si>
  <si>
    <t>Wolne środki finansowe przekazane w zarządzanie lub depozyt u Ministra Finansów</t>
  </si>
  <si>
    <t>w tys. zł</t>
  </si>
  <si>
    <t>na</t>
  </si>
  <si>
    <t>Plan</t>
  </si>
  <si>
    <t>Wyszczególnienie</t>
  </si>
  <si>
    <t>Lp.</t>
  </si>
  <si>
    <t>1.4</t>
  </si>
  <si>
    <t>1.3</t>
  </si>
  <si>
    <t>Część B  Dane uzupełniające</t>
  </si>
  <si>
    <t>PLAN FINANSOWY</t>
  </si>
  <si>
    <t>wymagalne</t>
  </si>
  <si>
    <t>3.2</t>
  </si>
  <si>
    <t>z tytułu zaciągniętych pożyczek i kredytów</t>
  </si>
  <si>
    <t>3.1</t>
  </si>
  <si>
    <t>Zobowiązania</t>
  </si>
  <si>
    <t>od jednostek sektora finansów publicznych</t>
  </si>
  <si>
    <t>2.2</t>
  </si>
  <si>
    <t>z tytułu udzielonych pożyczek</t>
  </si>
  <si>
    <t>2.1</t>
  </si>
  <si>
    <t>Należności długoterminowe</t>
  </si>
  <si>
    <t>Zapasy</t>
  </si>
  <si>
    <t>1.2.2</t>
  </si>
  <si>
    <t>1.2.1</t>
  </si>
  <si>
    <t>Należności krótkoterminowe</t>
  </si>
  <si>
    <t>Środki pieniężne</t>
  </si>
  <si>
    <t>Środki obrotowe, w tym:</t>
  </si>
  <si>
    <t>x</t>
  </si>
  <si>
    <t xml:space="preserve">STAN NA KONIEC ROKU: </t>
  </si>
  <si>
    <t>X</t>
  </si>
  <si>
    <t>IX</t>
  </si>
  <si>
    <t>VIII</t>
  </si>
  <si>
    <t>- na inwestycje i zakupy inwestycyjne</t>
  </si>
  <si>
    <t>1.6</t>
  </si>
  <si>
    <t>1.5.1</t>
  </si>
  <si>
    <t>1.5</t>
  </si>
  <si>
    <t>1.4.1</t>
  </si>
  <si>
    <t>- celowa na finansowanie projektów z udziałem środków UE - bieżące</t>
  </si>
  <si>
    <t>- celowa</t>
  </si>
  <si>
    <t>- przedmiotowa</t>
  </si>
  <si>
    <t>- podmiotowa</t>
  </si>
  <si>
    <t>VII</t>
  </si>
  <si>
    <t>VI</t>
  </si>
  <si>
    <t>Wpłata do budżetu państwa (np. z zysku, nadwyżki środków finansowych)</t>
  </si>
  <si>
    <t>Pozostałe obciążenia wyniku finansowego, w tym:</t>
  </si>
  <si>
    <t>Podatek dochodowy od osób prawnych</t>
  </si>
  <si>
    <t>OBOWIĄZKOWE OBCIĄŻENIA WYNIKU FINANSOWEGO</t>
  </si>
  <si>
    <t>V</t>
  </si>
  <si>
    <t>IV</t>
  </si>
  <si>
    <t>Pozostałe koszty, w tym:</t>
  </si>
  <si>
    <t xml:space="preserve">Pozostałe koszty funkcjonowania </t>
  </si>
  <si>
    <t>1.9</t>
  </si>
  <si>
    <t xml:space="preserve"> opłaty na rzecz budżetu państwa</t>
  </si>
  <si>
    <t>1.8.5</t>
  </si>
  <si>
    <t>1.8.4</t>
  </si>
  <si>
    <t xml:space="preserve"> opłaty na rzecz budżetów jednostek samorządu terytorialnego</t>
  </si>
  <si>
    <t>1.8.3</t>
  </si>
  <si>
    <t>Część A  cd)</t>
  </si>
  <si>
    <t xml:space="preserve"> podatek od towarów i usług (VAT)</t>
  </si>
  <si>
    <t>1.8.2</t>
  </si>
  <si>
    <t xml:space="preserve"> podatek akcyzowy</t>
  </si>
  <si>
    <t>1.8.1</t>
  </si>
  <si>
    <t>Podatki i opłaty, w tym:</t>
  </si>
  <si>
    <t>1.8</t>
  </si>
  <si>
    <t>Płatności odsetkowe wynikające z zaciągniętych zobowiązań</t>
  </si>
  <si>
    <t>1.7</t>
  </si>
  <si>
    <t>Fundusz Emerytur Pomostowych</t>
  </si>
  <si>
    <t>1.6.3</t>
  </si>
  <si>
    <t>1.6.2</t>
  </si>
  <si>
    <t>1.6.1</t>
  </si>
  <si>
    <t>Składki, z tego na:</t>
  </si>
  <si>
    <t>Świadczenia na rzecz osób fizycznych</t>
  </si>
  <si>
    <t xml:space="preserve"> pozostałe </t>
  </si>
  <si>
    <t>1.4.3</t>
  </si>
  <si>
    <t xml:space="preserve"> bezosobowe</t>
  </si>
  <si>
    <t>1.4.2</t>
  </si>
  <si>
    <t xml:space="preserve"> osobowe </t>
  </si>
  <si>
    <t>Wynagrodzenia, z tego:</t>
  </si>
  <si>
    <t>Usługi obce</t>
  </si>
  <si>
    <t>Materiały i energia</t>
  </si>
  <si>
    <t>Amortyzacja</t>
  </si>
  <si>
    <t>Koszty funkcjonowania</t>
  </si>
  <si>
    <t>KOSZTY OGÓŁEM</t>
  </si>
  <si>
    <t>III</t>
  </si>
  <si>
    <t>Równowartość odpisów amortyzacyjnych</t>
  </si>
  <si>
    <t>5.3</t>
  </si>
  <si>
    <t>Środki otrzymane od  jednostek spoza sektora finansów publicznych</t>
  </si>
  <si>
    <t>5.2</t>
  </si>
  <si>
    <t>Odsetki od depozytów u Ministra Finansów lub z tytułu skarbowych papierów wartościowych</t>
  </si>
  <si>
    <t>5.1.1</t>
  </si>
  <si>
    <t>Odsetki (np. z tytułu udzielonych pożyczek), w tym:</t>
  </si>
  <si>
    <t>5.1</t>
  </si>
  <si>
    <t>Środki od innych jednostek sektora finansów publicznych</t>
  </si>
  <si>
    <t>Przychody z prowadzonej działalności, z tego:</t>
  </si>
  <si>
    <t>PRZYCHODY OGÓŁEM</t>
  </si>
  <si>
    <t>II</t>
  </si>
  <si>
    <t xml:space="preserve">STAN NA POCZĄTEK ROKU: </t>
  </si>
  <si>
    <t>I</t>
  </si>
  <si>
    <t>Część A  Plan finansowy w układzie memoriałowym</t>
  </si>
  <si>
    <t>1.6.4</t>
  </si>
  <si>
    <t>- subwencje</t>
  </si>
  <si>
    <t>DOTACJE I SUBWENCJE Z BUDŻETU PAŃSTWA</t>
  </si>
  <si>
    <t>Dotacje i subwencje ogółem, z tego:</t>
  </si>
  <si>
    <t xml:space="preserve">   od jednostek sektora finansów publicznych</t>
  </si>
  <si>
    <t xml:space="preserve">   z tytułu udzielonych pożyczek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</si>
  <si>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</si>
  <si>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 xml:space="preserve">Środki obrotowe, w tym: </t>
  </si>
  <si>
    <t xml:space="preserve">ŚRODKI PRZYZNANE INNYM PODMIOTOM </t>
  </si>
  <si>
    <t>- celowa na finansowanie projektów z udziałem środków UE  - majątkowe</t>
  </si>
  <si>
    <t xml:space="preserve">WYNIK NETTO (IV - V)  </t>
  </si>
  <si>
    <t>2.</t>
  </si>
  <si>
    <r>
      <t>WYNIK BRUTTO (II - III)</t>
    </r>
    <r>
      <rPr>
        <vertAlign val="superscript"/>
        <sz val="10"/>
        <rFont val="Arial"/>
        <family val="2"/>
        <charset val="238"/>
      </rPr>
      <t xml:space="preserve"> </t>
    </r>
  </si>
  <si>
    <t xml:space="preserve">Środki na wydatki majątkowe </t>
  </si>
  <si>
    <t xml:space="preserve"> - środki przekazane innym podmiotom </t>
  </si>
  <si>
    <t xml:space="preserve">Koszty realizacji zadań, w tym: </t>
  </si>
  <si>
    <t xml:space="preserve"> pozostałe podatki i opłaty</t>
  </si>
  <si>
    <t>1.8.6</t>
  </si>
  <si>
    <t xml:space="preserve"> podatki stanowiące źródło dochodów własnych jednostek samorządu terytorialnego</t>
  </si>
  <si>
    <r>
      <t>Pozostałe przychody</t>
    </r>
    <r>
      <rPr>
        <sz val="10"/>
        <rFont val="Arial"/>
        <family val="2"/>
        <charset val="238"/>
      </rPr>
      <t>, w tym:</t>
    </r>
  </si>
  <si>
    <r>
      <t>Środki otrzymane z Unii Europejskiej</t>
    </r>
    <r>
      <rPr>
        <b/>
        <vertAlign val="superscript"/>
        <sz val="10"/>
        <rFont val="Arial"/>
        <family val="2"/>
      </rPr>
      <t xml:space="preserve"> </t>
    </r>
  </si>
  <si>
    <t>Dotacje i subwencje z budżetu państwa</t>
  </si>
  <si>
    <t>Środki własne</t>
  </si>
  <si>
    <t>ubezpieczenia społeczne</t>
  </si>
  <si>
    <t>Przychody z działaności gospodarczej</t>
  </si>
  <si>
    <t xml:space="preserve">w tym: na współfinansowanie </t>
  </si>
  <si>
    <t xml:space="preserve"> ŚRODKI NA WYDATKI MAJĄTKOWE</t>
  </si>
  <si>
    <t xml:space="preserve">   Należności długoterminowe</t>
  </si>
  <si>
    <t xml:space="preserve">Pozostałe przychody </t>
  </si>
  <si>
    <t>PODLASKIEGO OŚRODKA DORADZTWA ROLNICZEGO</t>
  </si>
  <si>
    <t>Fundusz Pracy oraz Fundusz Solidarnościowy</t>
  </si>
  <si>
    <t xml:space="preserve"> 2021 r.</t>
  </si>
  <si>
    <t>Pracownicze Plany Kapitałowe</t>
  </si>
  <si>
    <t>Załącznik nr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</si>
</sst>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20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vertAlign val="superscript"/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Arial CE"/>
      <family val="2"/>
      <charset val="238"/>
    </font>
    <font>
      <u/>
      <sz val="10"/>
      <name val="Arial"/>
      <family val="2"/>
      <charset val="238"/>
    </font>
    <font>
      <u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7" fillId="0" borderId="0"/>
    <xf numFmtId="0" fontId="11" fillId="0" borderId="0"/>
    <xf numFmtId="0" fontId="3" fillId="0" borderId="0"/>
    <xf numFmtId="0" fontId="13" fillId="0" borderId="0"/>
    <xf numFmtId="0" fontId="1" fillId="0" borderId="0"/>
    <xf numFmtId="0" fontId="3" fillId="0" borderId="0"/>
    <xf numFmtId="0" fontId="3" fillId="0" borderId="0"/>
    <xf numFmtId="0" fontId="14" fillId="0" borderId="0"/>
    <xf numFmtId="0" fontId="15" fillId="0" borderId="0"/>
    <xf numFmtId="0" fontId="7" fillId="0" borderId="0"/>
  </cellStyleXfs>
  <cellXfs count="132">
    <xf numFmtId="0" fontId="0" fillId="0" borderId="0" xfId="0"/>
    <xf numFmtId="164" fontId="4" fillId="0" borderId="1" xfId="1" applyNumberFormat="1" applyFont="1" applyFill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protection locked="0"/>
    </xf>
    <xf numFmtId="0" fontId="3" fillId="0" borderId="3" xfId="1" applyFont="1" applyFill="1" applyBorder="1" applyAlignment="1" applyProtection="1">
      <alignment horizontal="left" indent="2"/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164" fontId="4" fillId="0" borderId="4" xfId="1" applyNumberFormat="1" applyFont="1" applyFill="1" applyBorder="1" applyAlignment="1" applyProtection="1">
      <alignment vertical="center"/>
      <protection locked="0"/>
    </xf>
    <xf numFmtId="0" fontId="3" fillId="0" borderId="5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left" indent="2"/>
      <protection locked="0"/>
    </xf>
    <xf numFmtId="0" fontId="3" fillId="0" borderId="4" xfId="1" applyFont="1" applyFill="1" applyBorder="1" applyAlignment="1" applyProtection="1">
      <alignment horizontal="left"/>
      <protection locked="0"/>
    </xf>
    <xf numFmtId="164" fontId="4" fillId="0" borderId="4" xfId="1" applyNumberFormat="1" applyFont="1" applyFill="1" applyBorder="1" applyAlignment="1" applyProtection="1">
      <alignment vertical="center"/>
    </xf>
    <xf numFmtId="3" fontId="4" fillId="0" borderId="7" xfId="1" applyNumberFormat="1" applyFont="1" applyFill="1" applyBorder="1" applyAlignment="1" applyProtection="1">
      <alignment horizontal="left" vertical="center" indent="1"/>
      <protection locked="0"/>
    </xf>
    <xf numFmtId="3" fontId="4" fillId="0" borderId="8" xfId="1" applyNumberFormat="1" applyFont="1" applyFill="1" applyBorder="1" applyAlignment="1" applyProtection="1">
      <alignment horizontal="left" vertical="center" indent="1"/>
      <protection locked="0"/>
    </xf>
    <xf numFmtId="3" fontId="4" fillId="0" borderId="9" xfId="1" applyNumberFormat="1" applyFont="1" applyFill="1" applyBorder="1" applyAlignment="1" applyProtection="1">
      <alignment horizontal="left" vertical="center"/>
      <protection locked="0"/>
    </xf>
    <xf numFmtId="0" fontId="3" fillId="0" borderId="10" xfId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 applyProtection="1">
      <alignment horizontal="center"/>
      <protection locked="0"/>
    </xf>
    <xf numFmtId="0" fontId="3" fillId="0" borderId="6" xfId="1" applyFont="1" applyFill="1" applyBorder="1"/>
    <xf numFmtId="0" fontId="3" fillId="0" borderId="13" xfId="1" applyFont="1" applyFill="1" applyBorder="1" applyProtection="1">
      <protection locked="0"/>
    </xf>
    <xf numFmtId="0" fontId="5" fillId="0" borderId="13" xfId="1" applyFont="1" applyFill="1" applyBorder="1" applyProtection="1">
      <protection locked="0"/>
    </xf>
    <xf numFmtId="0" fontId="3" fillId="0" borderId="13" xfId="1" applyFont="1" applyFill="1" applyBorder="1" applyAlignment="1" applyProtection="1">
      <alignment horizontal="left"/>
      <protection locked="0"/>
    </xf>
    <xf numFmtId="3" fontId="4" fillId="0" borderId="11" xfId="1" applyNumberFormat="1" applyFont="1" applyFill="1" applyBorder="1" applyAlignment="1" applyProtection="1">
      <alignment horizontal="left" vertical="center" indent="1"/>
      <protection locked="0"/>
    </xf>
    <xf numFmtId="3" fontId="4" fillId="0" borderId="12" xfId="1" applyNumberFormat="1" applyFont="1" applyFill="1" applyBorder="1" applyAlignment="1" applyProtection="1">
      <alignment horizontal="left" vertical="center" indent="1"/>
      <protection locked="0"/>
    </xf>
    <xf numFmtId="3" fontId="4" fillId="0" borderId="10" xfId="1" applyNumberFormat="1" applyFont="1" applyFill="1" applyBorder="1" applyAlignment="1" applyProtection="1">
      <alignment horizontal="left" vertical="center"/>
      <protection locked="0"/>
    </xf>
    <xf numFmtId="3" fontId="4" fillId="0" borderId="6" xfId="1" applyNumberFormat="1" applyFont="1" applyFill="1" applyBorder="1" applyAlignment="1" applyProtection="1">
      <alignment horizontal="left" vertical="center" indent="2"/>
      <protection locked="0"/>
    </xf>
    <xf numFmtId="3" fontId="4" fillId="0" borderId="4" xfId="1" applyNumberFormat="1" applyFont="1" applyFill="1" applyBorder="1" applyAlignment="1" applyProtection="1">
      <alignment horizontal="left" vertical="center"/>
      <protection locked="0"/>
    </xf>
    <xf numFmtId="3" fontId="4" fillId="0" borderId="6" xfId="1" applyNumberFormat="1" applyFont="1" applyFill="1" applyBorder="1" applyAlignment="1" applyProtection="1">
      <alignment horizontal="left" vertical="center" indent="1"/>
      <protection locked="0"/>
    </xf>
    <xf numFmtId="3" fontId="4" fillId="0" borderId="6" xfId="1" applyNumberFormat="1" applyFont="1" applyFill="1" applyBorder="1" applyAlignment="1" applyProtection="1">
      <alignment horizontal="left" vertical="center" indent="3"/>
      <protection locked="0"/>
    </xf>
    <xf numFmtId="164" fontId="4" fillId="0" borderId="9" xfId="1" applyNumberFormat="1" applyFont="1" applyFill="1" applyBorder="1" applyAlignment="1" applyProtection="1">
      <alignment horizontal="center" vertical="center"/>
    </xf>
    <xf numFmtId="164" fontId="4" fillId="0" borderId="10" xfId="1" applyNumberFormat="1" applyFont="1" applyFill="1" applyBorder="1" applyAlignment="1" applyProtection="1">
      <alignment vertical="center"/>
      <protection locked="0"/>
    </xf>
    <xf numFmtId="0" fontId="3" fillId="0" borderId="5" xfId="1" applyFont="1" applyFill="1" applyBorder="1" applyAlignment="1" applyProtection="1">
      <alignment vertical="center"/>
      <protection locked="0"/>
    </xf>
    <xf numFmtId="0" fontId="3" fillId="0" borderId="6" xfId="1" quotePrefix="1" applyFont="1" applyFill="1" applyBorder="1" applyAlignment="1" applyProtection="1">
      <alignment horizontal="left" vertical="center" indent="1"/>
      <protection locked="0"/>
    </xf>
    <xf numFmtId="0" fontId="3" fillId="0" borderId="4" xfId="1" applyFont="1" applyFill="1" applyBorder="1" applyAlignment="1" applyProtection="1">
      <alignment horizontal="left" vertical="center"/>
      <protection locked="0"/>
    </xf>
    <xf numFmtId="0" fontId="3" fillId="0" borderId="6" xfId="1" quotePrefix="1" applyFont="1" applyFill="1" applyBorder="1" applyAlignment="1" applyProtection="1">
      <alignment horizontal="left" vertical="center" indent="2"/>
      <protection locked="0"/>
    </xf>
    <xf numFmtId="164" fontId="4" fillId="0" borderId="10" xfId="1" applyNumberFormat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left" vertical="center" indent="1"/>
      <protection locked="0"/>
    </xf>
    <xf numFmtId="0" fontId="3" fillId="0" borderId="6" xfId="1" applyFont="1" applyFill="1" applyBorder="1" applyAlignment="1" applyProtection="1">
      <alignment horizontal="left" vertical="center" indent="1"/>
      <protection locked="0"/>
    </xf>
    <xf numFmtId="0" fontId="3" fillId="0" borderId="6" xfId="1" applyFont="1" applyFill="1" applyBorder="1" applyAlignment="1" applyProtection="1">
      <alignment horizontal="left" vertical="center" indent="3"/>
      <protection locked="0"/>
    </xf>
    <xf numFmtId="3" fontId="7" fillId="0" borderId="13" xfId="1" applyNumberFormat="1" applyFont="1" applyFill="1" applyBorder="1" applyAlignment="1" applyProtection="1">
      <alignment horizontal="left" vertical="center"/>
      <protection locked="0"/>
    </xf>
    <xf numFmtId="0" fontId="3" fillId="0" borderId="6" xfId="1" quotePrefix="1" applyFont="1" applyFill="1" applyBorder="1" applyAlignment="1" applyProtection="1">
      <alignment horizontal="left" vertical="center" indent="3"/>
      <protection locked="0"/>
    </xf>
    <xf numFmtId="0" fontId="3" fillId="0" borderId="6" xfId="1" applyFont="1" applyFill="1" applyBorder="1" applyAlignment="1" applyProtection="1">
      <alignment horizontal="left" vertical="center" indent="2"/>
      <protection locked="0"/>
    </xf>
    <xf numFmtId="0" fontId="3" fillId="0" borderId="8" xfId="1" applyFont="1" applyFill="1" applyBorder="1" applyAlignment="1" applyProtection="1">
      <alignment horizontal="left" vertical="center" indent="1"/>
      <protection locked="0"/>
    </xf>
    <xf numFmtId="0" fontId="3" fillId="0" borderId="9" xfId="1" applyFont="1" applyFill="1" applyBorder="1" applyAlignment="1" applyProtection="1">
      <alignment horizontal="left" vertical="center"/>
      <protection locked="0"/>
    </xf>
    <xf numFmtId="0" fontId="3" fillId="0" borderId="5" xfId="1" quotePrefix="1" applyFont="1" applyFill="1" applyBorder="1" applyAlignment="1" applyProtection="1">
      <alignment horizontal="left" vertical="center" indent="1"/>
      <protection locked="0"/>
    </xf>
    <xf numFmtId="3" fontId="4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0" xfId="1" applyNumberFormat="1" applyFont="1" applyFill="1" applyBorder="1" applyAlignment="1" applyProtection="1">
      <alignment horizontal="left" vertical="center"/>
      <protection locked="0"/>
    </xf>
    <xf numFmtId="3" fontId="2" fillId="0" borderId="0" xfId="2" applyNumberFormat="1" applyFont="1" applyFill="1" applyBorder="1" applyAlignment="1">
      <alignment vertical="center"/>
    </xf>
    <xf numFmtId="0" fontId="8" fillId="0" borderId="12" xfId="3" applyFont="1" applyFill="1" applyBorder="1" applyAlignment="1">
      <alignment horizontal="center" vertical="center" wrapText="1"/>
    </xf>
    <xf numFmtId="0" fontId="3" fillId="0" borderId="0" xfId="2" applyFont="1" applyFill="1" applyBorder="1"/>
    <xf numFmtId="3" fontId="2" fillId="0" borderId="0" xfId="1" applyNumberFormat="1" applyFont="1" applyFill="1" applyBorder="1" applyAlignment="1">
      <alignment vertical="center"/>
    </xf>
    <xf numFmtId="0" fontId="3" fillId="0" borderId="0" xfId="3" applyFont="1" applyFill="1" applyBorder="1" applyAlignment="1">
      <alignment vertical="center" wrapText="1"/>
    </xf>
    <xf numFmtId="3" fontId="4" fillId="0" borderId="3" xfId="1" applyNumberFormat="1" applyFont="1" applyFill="1" applyBorder="1" applyAlignment="1" applyProtection="1">
      <alignment horizontal="left" vertical="center" indent="2"/>
      <protection locked="0"/>
    </xf>
    <xf numFmtId="3" fontId="4" fillId="0" borderId="12" xfId="1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2" xfId="1" applyFont="1" applyFill="1" applyBorder="1" applyAlignment="1" applyProtection="1">
      <alignment vertical="center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horizontal="left" vertical="center" indent="1"/>
      <protection locked="0"/>
    </xf>
    <xf numFmtId="0" fontId="3" fillId="0" borderId="0" xfId="1" quotePrefix="1" applyFont="1" applyFill="1" applyBorder="1" applyAlignment="1" applyProtection="1">
      <alignment horizontal="left" vertical="center" indent="2"/>
      <protection locked="0"/>
    </xf>
    <xf numFmtId="0" fontId="3" fillId="0" borderId="0" xfId="1" applyFont="1" applyFill="1" applyBorder="1" applyAlignment="1" applyProtection="1">
      <alignment horizontal="left" vertical="center" indent="3"/>
      <protection locked="0"/>
    </xf>
    <xf numFmtId="0" fontId="8" fillId="0" borderId="0" xfId="3" applyFont="1" applyFill="1" applyBorder="1" applyAlignment="1">
      <alignment vertical="center" wrapText="1"/>
    </xf>
    <xf numFmtId="0" fontId="3" fillId="0" borderId="2" xfId="1" quotePrefix="1" applyFont="1" applyFill="1" applyBorder="1" applyAlignment="1" applyProtection="1">
      <alignment horizontal="left" vertical="center" indent="1"/>
      <protection locked="0"/>
    </xf>
    <xf numFmtId="3" fontId="4" fillId="0" borderId="1" xfId="1" applyNumberFormat="1" applyFont="1" applyFill="1" applyBorder="1" applyAlignment="1">
      <alignment vertical="center"/>
    </xf>
    <xf numFmtId="3" fontId="4" fillId="0" borderId="4" xfId="1" applyNumberFormat="1" applyFont="1" applyFill="1" applyBorder="1" applyAlignment="1">
      <alignment vertical="center"/>
    </xf>
    <xf numFmtId="3" fontId="4" fillId="0" borderId="6" xfId="1" applyNumberFormat="1" applyFont="1" applyFill="1" applyBorder="1" applyAlignment="1" applyProtection="1">
      <alignment horizontal="left" vertical="center" wrapText="1" indent="3"/>
      <protection locked="0"/>
    </xf>
    <xf numFmtId="3" fontId="4" fillId="0" borderId="6" xfId="1" applyNumberFormat="1" applyFont="1" applyFill="1" applyBorder="1" applyAlignment="1" applyProtection="1">
      <alignment horizontal="left" vertical="center" wrapText="1" indent="2"/>
      <protection locked="0"/>
    </xf>
    <xf numFmtId="3" fontId="4" fillId="0" borderId="0" xfId="1" applyNumberFormat="1" applyFont="1" applyFill="1" applyBorder="1" applyAlignment="1" applyProtection="1">
      <alignment horizontal="left" vertical="center" indent="2"/>
      <protection locked="0"/>
    </xf>
    <xf numFmtId="3" fontId="4" fillId="0" borderId="2" xfId="1" applyNumberFormat="1" applyFont="1" applyFill="1" applyBorder="1" applyAlignment="1" applyProtection="1">
      <alignment horizontal="left" vertical="center" indent="1"/>
      <protection locked="0"/>
    </xf>
    <xf numFmtId="0" fontId="3" fillId="0" borderId="0" xfId="1" applyFont="1" applyFill="1" applyBorder="1"/>
    <xf numFmtId="0" fontId="3" fillId="0" borderId="0" xfId="1" quotePrefix="1" applyFont="1" applyFill="1" applyBorder="1" applyAlignment="1" applyProtection="1">
      <alignment horizontal="left" vertical="center" indent="3"/>
      <protection locked="0"/>
    </xf>
    <xf numFmtId="0" fontId="3" fillId="0" borderId="0" xfId="1" applyFont="1" applyFill="1" applyBorder="1" applyProtection="1">
      <protection locked="0"/>
    </xf>
    <xf numFmtId="0" fontId="5" fillId="0" borderId="0" xfId="1" applyFont="1" applyFill="1" applyBorder="1" applyProtection="1">
      <protection locked="0"/>
    </xf>
    <xf numFmtId="0" fontId="3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0" xfId="3" applyFont="1" applyFill="1" applyBorder="1" applyAlignment="1">
      <alignment horizontal="center" vertical="center"/>
    </xf>
    <xf numFmtId="49" fontId="8" fillId="0" borderId="0" xfId="3" applyNumberFormat="1" applyFont="1" applyFill="1" applyBorder="1" applyAlignment="1">
      <alignment horizontal="left" vertical="center" wrapText="1"/>
    </xf>
    <xf numFmtId="3" fontId="3" fillId="0" borderId="0" xfId="3" applyNumberFormat="1" applyFont="1" applyFill="1" applyBorder="1" applyAlignment="1">
      <alignment horizontal="right" vertical="center" wrapText="1"/>
    </xf>
    <xf numFmtId="0" fontId="8" fillId="0" borderId="6" xfId="3" applyFont="1" applyFill="1" applyBorder="1" applyAlignment="1">
      <alignment vertical="center" wrapText="1"/>
    </xf>
    <xf numFmtId="0" fontId="3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2" xfId="3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 wrapText="1"/>
    </xf>
    <xf numFmtId="3" fontId="3" fillId="0" borderId="4" xfId="3" applyNumberFormat="1" applyFont="1" applyFill="1" applyBorder="1" applyAlignment="1">
      <alignment horizontal="right" vertical="center" wrapText="1"/>
    </xf>
    <xf numFmtId="165" fontId="3" fillId="0" borderId="10" xfId="3" applyNumberFormat="1" applyFont="1" applyFill="1" applyBorder="1" applyAlignment="1">
      <alignment vertical="center"/>
    </xf>
    <xf numFmtId="3" fontId="3" fillId="0" borderId="1" xfId="3" applyNumberFormat="1" applyFont="1" applyFill="1" applyBorder="1" applyAlignment="1">
      <alignment horizontal="right" vertical="center" wrapText="1"/>
    </xf>
    <xf numFmtId="3" fontId="3" fillId="0" borderId="5" xfId="3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vertical="center"/>
    </xf>
    <xf numFmtId="3" fontId="4" fillId="0" borderId="9" xfId="2" applyNumberFormat="1" applyFont="1" applyFill="1" applyBorder="1" applyAlignment="1" applyProtection="1">
      <alignment horizontal="center" vertical="center"/>
      <protection locked="0"/>
    </xf>
    <xf numFmtId="0" fontId="3" fillId="0" borderId="0" xfId="8" applyFont="1" applyFill="1" applyBorder="1"/>
    <xf numFmtId="3" fontId="4" fillId="0" borderId="0" xfId="1" applyNumberFormat="1" applyFont="1" applyFill="1" applyBorder="1" applyAlignment="1">
      <alignment horizontal="center" vertical="center"/>
    </xf>
    <xf numFmtId="3" fontId="8" fillId="0" borderId="0" xfId="7" applyNumberFormat="1" applyFont="1" applyFill="1" applyBorder="1" applyAlignment="1">
      <alignment horizontal="right"/>
    </xf>
    <xf numFmtId="0" fontId="16" fillId="0" borderId="0" xfId="4" applyFont="1" applyFill="1" applyBorder="1"/>
    <xf numFmtId="0" fontId="8" fillId="0" borderId="0" xfId="3" applyFont="1" applyFill="1" applyBorder="1"/>
    <xf numFmtId="3" fontId="4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3" fontId="4" fillId="0" borderId="12" xfId="1" applyNumberFormat="1" applyFont="1" applyFill="1" applyBorder="1" applyAlignment="1" applyProtection="1">
      <alignment horizontal="center" vertical="center"/>
      <protection locked="0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left" vertical="center"/>
    </xf>
    <xf numFmtId="0" fontId="8" fillId="0" borderId="6" xfId="3" applyFont="1" applyFill="1" applyBorder="1" applyAlignment="1">
      <alignment horizontal="center" vertical="center" wrapText="1"/>
    </xf>
    <xf numFmtId="3" fontId="6" fillId="0" borderId="0" xfId="2" applyNumberFormat="1" applyFont="1" applyFill="1" applyBorder="1" applyAlignment="1">
      <alignment horizontal="left" vertical="center"/>
    </xf>
    <xf numFmtId="3" fontId="4" fillId="0" borderId="8" xfId="2" applyNumberFormat="1" applyFont="1" applyFill="1" applyBorder="1" applyAlignment="1" applyProtection="1">
      <alignment horizontal="center" vertical="center"/>
      <protection locked="0"/>
    </xf>
    <xf numFmtId="3" fontId="4" fillId="0" borderId="6" xfId="2" applyNumberFormat="1" applyFont="1" applyFill="1" applyBorder="1" applyAlignment="1" applyProtection="1">
      <alignment horizontal="center" vertical="center"/>
      <protection locked="0"/>
    </xf>
    <xf numFmtId="3" fontId="4" fillId="0" borderId="4" xfId="2" applyNumberFormat="1" applyFont="1" applyFill="1" applyBorder="1" applyAlignment="1" applyProtection="1">
      <alignment horizontal="center" vertical="center"/>
      <protection locked="0"/>
    </xf>
    <xf numFmtId="3" fontId="4" fillId="0" borderId="1" xfId="2" applyNumberFormat="1" applyFont="1" applyFill="1" applyBorder="1" applyAlignment="1" applyProtection="1">
      <alignment horizontal="center" vertical="center"/>
      <protection locked="0"/>
    </xf>
    <xf numFmtId="3" fontId="4" fillId="0" borderId="3" xfId="2" applyNumberFormat="1" applyFont="1" applyFill="1" applyBorder="1" applyAlignment="1" applyProtection="1">
      <alignment horizontal="center" vertical="center"/>
      <protection locked="0"/>
    </xf>
    <xf numFmtId="3" fontId="17" fillId="0" borderId="0" xfId="1" applyNumberFormat="1" applyFont="1" applyFill="1" applyBorder="1" applyAlignment="1">
      <alignment vertical="center"/>
    </xf>
    <xf numFmtId="0" fontId="18" fillId="0" borderId="4" xfId="1" applyFont="1" applyFill="1" applyBorder="1" applyAlignment="1" applyProtection="1">
      <alignment horizontal="left" vertical="center"/>
      <protection locked="0"/>
    </xf>
    <xf numFmtId="0" fontId="18" fillId="0" borderId="6" xfId="1" quotePrefix="1" applyFont="1" applyFill="1" applyBorder="1" applyAlignment="1" applyProtection="1">
      <alignment horizontal="left" vertical="center" indent="2"/>
      <protection locked="0"/>
    </xf>
    <xf numFmtId="0" fontId="18" fillId="0" borderId="0" xfId="1" quotePrefix="1" applyFont="1" applyFill="1" applyBorder="1" applyAlignment="1" applyProtection="1">
      <alignment horizontal="left" vertical="center" indent="2"/>
      <protection locked="0"/>
    </xf>
    <xf numFmtId="164" fontId="19" fillId="0" borderId="4" xfId="1" applyNumberFormat="1" applyFont="1" applyFill="1" applyBorder="1" applyAlignment="1" applyProtection="1">
      <alignment vertical="center"/>
      <protection locked="0"/>
    </xf>
    <xf numFmtId="0" fontId="9" fillId="0" borderId="12" xfId="3" applyFont="1" applyFill="1" applyBorder="1" applyAlignment="1">
      <alignment horizontal="center" vertical="center" wrapText="1"/>
    </xf>
    <xf numFmtId="0" fontId="9" fillId="0" borderId="14" xfId="3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left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 applyProtection="1">
      <alignment horizontal="center"/>
      <protection locked="0"/>
    </xf>
    <xf numFmtId="49" fontId="3" fillId="0" borderId="11" xfId="1" applyNumberFormat="1" applyFont="1" applyFill="1" applyBorder="1" applyAlignment="1" applyProtection="1">
      <alignment horizontal="center"/>
      <protection locked="0"/>
    </xf>
    <xf numFmtId="3" fontId="4" fillId="0" borderId="12" xfId="1" applyNumberFormat="1" applyFont="1" applyFill="1" applyBorder="1" applyAlignment="1" applyProtection="1">
      <alignment horizontal="left" vertical="center" wrapText="1"/>
      <protection locked="0"/>
    </xf>
    <xf numFmtId="3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0" fontId="3" fillId="0" borderId="9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49" fontId="3" fillId="0" borderId="8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 applyProtection="1">
      <alignment horizontal="center" vertical="center"/>
      <protection locked="0"/>
    </xf>
    <xf numFmtId="49" fontId="3" fillId="0" borderId="6" xfId="1" applyNumberFormat="1" applyFont="1" applyFill="1" applyBorder="1" applyAlignment="1" applyProtection="1">
      <alignment horizontal="center" vertical="center"/>
      <protection locked="0"/>
    </xf>
    <xf numFmtId="49" fontId="3" fillId="0" borderId="5" xfId="1" applyNumberFormat="1" applyFont="1" applyFill="1" applyBorder="1" applyAlignment="1" applyProtection="1">
      <alignment horizontal="center" vertical="center"/>
      <protection locked="0"/>
    </xf>
    <xf numFmtId="49" fontId="3" fillId="0" borderId="3" xfId="1" applyNumberFormat="1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Fill="1" applyBorder="1" applyAlignment="1" applyProtection="1">
      <alignment horizontal="center" vertical="center"/>
      <protection locked="0"/>
    </xf>
  </cellXfs>
  <cellStyles count="13">
    <cellStyle name="Normalny" xfId="0" builtinId="0"/>
    <cellStyle name="Normalny 11" xfId="4"/>
    <cellStyle name="Normalny 2" xfId="3"/>
    <cellStyle name="Normalny 2 2" xfId="12"/>
    <cellStyle name="Normalny 21" xfId="9"/>
    <cellStyle name="Normalny 3" xfId="5"/>
    <cellStyle name="Normalny 4" xfId="6"/>
    <cellStyle name="Normalny 4 2" xfId="8"/>
    <cellStyle name="Normalny 5" xfId="11"/>
    <cellStyle name="Normalny 9" xfId="10"/>
    <cellStyle name="Normalny_Plan Zasobu memoriał_2004" xfId="7"/>
    <cellStyle name="Normalny_Zakład Ubezpieczeń Społecznych 23.08" xfId="2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view="pageBreakPreview" topLeftCell="A94" zoomScaleNormal="100" zoomScaleSheetLayoutView="100" workbookViewId="0">
      <selection activeCell="C50" sqref="C50"/>
    </sheetView>
  </sheetViews>
  <sheetFormatPr defaultColWidth="8.85546875" defaultRowHeight="15"/>
  <cols>
    <col min="1" max="1" width="28.7109375" style="44" customWidth="1"/>
    <col min="2" max="2" width="10.7109375" style="85" customWidth="1"/>
    <col min="3" max="3" width="110.7109375" style="47" customWidth="1"/>
    <col min="4" max="4" width="1.7109375" style="47" customWidth="1"/>
    <col min="5" max="5" width="20.7109375" style="82" customWidth="1"/>
    <col min="6" max="6" width="9.7109375" style="84" customWidth="1"/>
    <col min="7" max="16384" width="8.85546875" style="47"/>
  </cols>
  <sheetData>
    <row r="1" spans="1:6">
      <c r="E1" s="101" t="s">
        <v>135</v>
      </c>
    </row>
    <row r="2" spans="1:6">
      <c r="B2" s="108" t="s">
        <v>13</v>
      </c>
      <c r="C2" s="108"/>
      <c r="D2" s="108"/>
      <c r="E2" s="108"/>
      <c r="F2" s="47"/>
    </row>
    <row r="3" spans="1:6">
      <c r="A3" s="47"/>
      <c r="B3" s="108" t="s">
        <v>131</v>
      </c>
      <c r="C3" s="108"/>
      <c r="D3" s="108"/>
      <c r="E3" s="108"/>
      <c r="F3" s="47"/>
    </row>
    <row r="4" spans="1:6" ht="15" customHeight="1">
      <c r="A4" s="47"/>
      <c r="B4" s="92"/>
      <c r="C4" s="92"/>
      <c r="D4" s="92"/>
      <c r="E4" s="92"/>
      <c r="F4" s="47"/>
    </row>
    <row r="5" spans="1:6" ht="15" customHeight="1">
      <c r="A5" s="109"/>
      <c r="B5" s="88" t="s">
        <v>101</v>
      </c>
      <c r="C5" s="87"/>
      <c r="D5" s="87"/>
      <c r="E5" s="86"/>
      <c r="F5" s="47"/>
    </row>
    <row r="6" spans="1:6" ht="15" customHeight="1">
      <c r="A6" s="109"/>
      <c r="B6" s="110" t="s">
        <v>9</v>
      </c>
      <c r="C6" s="113" t="s">
        <v>8</v>
      </c>
      <c r="D6" s="114"/>
      <c r="E6" s="83" t="s">
        <v>7</v>
      </c>
      <c r="F6" s="47"/>
    </row>
    <row r="7" spans="1:6" ht="15" customHeight="1">
      <c r="B7" s="111"/>
      <c r="C7" s="115"/>
      <c r="D7" s="116"/>
      <c r="E7" s="98" t="s">
        <v>6</v>
      </c>
      <c r="F7" s="47"/>
    </row>
    <row r="8" spans="1:6" ht="15" customHeight="1">
      <c r="B8" s="111"/>
      <c r="C8" s="115"/>
      <c r="D8" s="116"/>
      <c r="E8" s="99" t="s">
        <v>133</v>
      </c>
      <c r="F8" s="47"/>
    </row>
    <row r="9" spans="1:6" ht="15" customHeight="1">
      <c r="B9" s="112"/>
      <c r="C9" s="117"/>
      <c r="D9" s="118"/>
      <c r="E9" s="69" t="s">
        <v>5</v>
      </c>
      <c r="F9" s="47"/>
    </row>
    <row r="10" spans="1:6" ht="12" customHeight="1">
      <c r="B10" s="45">
        <v>1</v>
      </c>
      <c r="C10" s="106">
        <v>2</v>
      </c>
      <c r="D10" s="107"/>
      <c r="E10" s="70">
        <v>3</v>
      </c>
      <c r="F10" s="47"/>
    </row>
    <row r="11" spans="1:6" ht="21" customHeight="1">
      <c r="B11" s="12" t="s">
        <v>100</v>
      </c>
      <c r="C11" s="11" t="s">
        <v>99</v>
      </c>
      <c r="D11" s="10"/>
      <c r="E11" s="26" t="s">
        <v>30</v>
      </c>
      <c r="F11" s="71"/>
    </row>
    <row r="12" spans="1:6" ht="15" customHeight="1">
      <c r="B12" s="23">
        <v>1</v>
      </c>
      <c r="C12" s="24" t="s">
        <v>29</v>
      </c>
      <c r="D12" s="89"/>
      <c r="E12" s="5">
        <f>E13+E14+E17</f>
        <v>939</v>
      </c>
      <c r="F12" s="72"/>
    </row>
    <row r="13" spans="1:6" ht="15" customHeight="1">
      <c r="B13" s="23" t="s">
        <v>3</v>
      </c>
      <c r="C13" s="22" t="s">
        <v>28</v>
      </c>
      <c r="D13" s="89"/>
      <c r="E13" s="5">
        <v>439</v>
      </c>
      <c r="F13" s="72"/>
    </row>
    <row r="14" spans="1:6" ht="15" customHeight="1">
      <c r="B14" s="23" t="s">
        <v>1</v>
      </c>
      <c r="C14" s="22" t="s">
        <v>27</v>
      </c>
      <c r="D14" s="89"/>
      <c r="E14" s="5">
        <v>400</v>
      </c>
      <c r="F14" s="72"/>
    </row>
    <row r="15" spans="1:6" ht="15" customHeight="1">
      <c r="B15" s="23" t="s">
        <v>26</v>
      </c>
      <c r="C15" s="25" t="s">
        <v>21</v>
      </c>
      <c r="D15" s="89"/>
      <c r="E15" s="5"/>
      <c r="F15" s="72"/>
    </row>
    <row r="16" spans="1:6" ht="15" customHeight="1">
      <c r="B16" s="23" t="s">
        <v>25</v>
      </c>
      <c r="C16" s="25" t="s">
        <v>19</v>
      </c>
      <c r="D16" s="89"/>
      <c r="E16" s="5"/>
      <c r="F16" s="72"/>
    </row>
    <row r="17" spans="1:6" ht="15" customHeight="1">
      <c r="B17" s="23" t="s">
        <v>11</v>
      </c>
      <c r="C17" s="22" t="s">
        <v>24</v>
      </c>
      <c r="D17" s="89"/>
      <c r="E17" s="5">
        <v>100</v>
      </c>
      <c r="F17" s="72"/>
    </row>
    <row r="18" spans="1:6" ht="15" customHeight="1">
      <c r="B18" s="23">
        <v>2</v>
      </c>
      <c r="C18" s="24" t="s">
        <v>23</v>
      </c>
      <c r="D18" s="89"/>
      <c r="E18" s="5"/>
      <c r="F18" s="72"/>
    </row>
    <row r="19" spans="1:6" ht="15" customHeight="1">
      <c r="B19" s="23" t="s">
        <v>22</v>
      </c>
      <c r="C19" s="22" t="s">
        <v>21</v>
      </c>
      <c r="D19" s="89"/>
      <c r="E19" s="5"/>
      <c r="F19" s="72"/>
    </row>
    <row r="20" spans="1:6" ht="15" customHeight="1">
      <c r="B20" s="23" t="s">
        <v>20</v>
      </c>
      <c r="C20" s="22" t="s">
        <v>19</v>
      </c>
      <c r="D20" s="89"/>
      <c r="E20" s="5"/>
      <c r="F20" s="72"/>
    </row>
    <row r="21" spans="1:6" ht="15" customHeight="1">
      <c r="B21" s="23">
        <v>3</v>
      </c>
      <c r="C21" s="24" t="s">
        <v>18</v>
      </c>
      <c r="D21" s="89"/>
      <c r="E21" s="5">
        <v>600</v>
      </c>
      <c r="F21" s="72"/>
    </row>
    <row r="22" spans="1:6" ht="15" customHeight="1">
      <c r="B22" s="23" t="s">
        <v>17</v>
      </c>
      <c r="C22" s="22" t="s">
        <v>16</v>
      </c>
      <c r="D22" s="89"/>
      <c r="E22" s="5"/>
      <c r="F22" s="72"/>
    </row>
    <row r="23" spans="1:6" ht="15" customHeight="1">
      <c r="B23" s="42" t="s">
        <v>15</v>
      </c>
      <c r="C23" s="22" t="s">
        <v>14</v>
      </c>
      <c r="D23" s="90"/>
      <c r="E23" s="5"/>
      <c r="F23" s="72"/>
    </row>
    <row r="24" spans="1:6" ht="21" customHeight="1">
      <c r="B24" s="21" t="s">
        <v>98</v>
      </c>
      <c r="C24" s="20" t="s">
        <v>97</v>
      </c>
      <c r="D24" s="19"/>
      <c r="E24" s="27">
        <f>E25+E28+E29+E30+E31</f>
        <v>19901</v>
      </c>
      <c r="F24" s="72"/>
    </row>
    <row r="25" spans="1:6" ht="15" customHeight="1">
      <c r="B25" s="40">
        <v>1</v>
      </c>
      <c r="C25" s="39" t="s">
        <v>96</v>
      </c>
      <c r="D25" s="33"/>
      <c r="E25" s="5">
        <f>E26+E27</f>
        <v>7050</v>
      </c>
      <c r="F25" s="47"/>
    </row>
    <row r="26" spans="1:6" ht="15" customHeight="1">
      <c r="B26" s="30" t="s">
        <v>3</v>
      </c>
      <c r="C26" s="62" t="s">
        <v>126</v>
      </c>
      <c r="D26" s="33"/>
      <c r="E26" s="5">
        <v>7050</v>
      </c>
      <c r="F26" s="47"/>
    </row>
    <row r="27" spans="1:6" ht="15" customHeight="1">
      <c r="B27" s="30" t="s">
        <v>1</v>
      </c>
      <c r="C27" s="62" t="s">
        <v>130</v>
      </c>
      <c r="D27" s="33"/>
      <c r="E27" s="5"/>
      <c r="F27" s="47"/>
    </row>
    <row r="28" spans="1:6" ht="15" customHeight="1">
      <c r="B28" s="30">
        <v>2</v>
      </c>
      <c r="C28" s="34" t="s">
        <v>123</v>
      </c>
      <c r="D28" s="33"/>
      <c r="E28" s="5">
        <v>12301</v>
      </c>
      <c r="F28" s="47"/>
    </row>
    <row r="29" spans="1:6" ht="15" customHeight="1">
      <c r="B29" s="30">
        <v>3</v>
      </c>
      <c r="C29" s="34" t="s">
        <v>122</v>
      </c>
      <c r="D29" s="41"/>
      <c r="E29" s="5"/>
      <c r="F29" s="47"/>
    </row>
    <row r="30" spans="1:6" ht="15" customHeight="1">
      <c r="A30" s="57"/>
      <c r="B30" s="30">
        <v>4</v>
      </c>
      <c r="C30" s="34" t="s">
        <v>95</v>
      </c>
      <c r="D30" s="33"/>
      <c r="E30" s="5"/>
      <c r="F30" s="47"/>
    </row>
    <row r="31" spans="1:6" ht="15" customHeight="1">
      <c r="A31" s="57"/>
      <c r="B31" s="30">
        <v>5</v>
      </c>
      <c r="C31" s="34" t="s">
        <v>121</v>
      </c>
      <c r="D31" s="33"/>
      <c r="E31" s="5">
        <v>550</v>
      </c>
      <c r="F31" s="47"/>
    </row>
    <row r="32" spans="1:6" ht="15" customHeight="1">
      <c r="A32" s="57"/>
      <c r="B32" s="30" t="s">
        <v>94</v>
      </c>
      <c r="C32" s="22" t="s">
        <v>93</v>
      </c>
      <c r="D32" s="33"/>
      <c r="E32" s="5"/>
      <c r="F32" s="47"/>
    </row>
    <row r="33" spans="1:6" ht="15" customHeight="1">
      <c r="A33" s="57"/>
      <c r="B33" s="60" t="s">
        <v>92</v>
      </c>
      <c r="C33" s="61" t="s">
        <v>91</v>
      </c>
      <c r="D33" s="33"/>
      <c r="E33" s="5"/>
      <c r="F33" s="47"/>
    </row>
    <row r="34" spans="1:6" ht="15" customHeight="1">
      <c r="A34" s="57"/>
      <c r="B34" s="60" t="s">
        <v>90</v>
      </c>
      <c r="C34" s="22" t="s">
        <v>89</v>
      </c>
      <c r="D34" s="41"/>
      <c r="E34" s="5"/>
      <c r="F34" s="47"/>
    </row>
    <row r="35" spans="1:6" ht="15" customHeight="1">
      <c r="A35" s="57"/>
      <c r="B35" s="59" t="s">
        <v>88</v>
      </c>
      <c r="C35" s="22" t="s">
        <v>87</v>
      </c>
      <c r="D35" s="58"/>
      <c r="E35" s="5">
        <v>450</v>
      </c>
      <c r="F35" s="47"/>
    </row>
    <row r="36" spans="1:6" ht="21" customHeight="1">
      <c r="A36" s="57"/>
      <c r="B36" s="21" t="s">
        <v>86</v>
      </c>
      <c r="C36" s="20" t="s">
        <v>85</v>
      </c>
      <c r="D36" s="19"/>
      <c r="E36" s="27">
        <f>E37+E69+E71</f>
        <v>19856</v>
      </c>
      <c r="F36" s="47"/>
    </row>
    <row r="37" spans="1:6" ht="15" customHeight="1">
      <c r="A37" s="57"/>
      <c r="B37" s="40">
        <v>1</v>
      </c>
      <c r="C37" s="39" t="s">
        <v>84</v>
      </c>
      <c r="D37" s="54"/>
      <c r="E37" s="5">
        <f>E38+E39+E40+E41+E45+E46+E51+E52+E68</f>
        <v>19736</v>
      </c>
      <c r="F37" s="47"/>
    </row>
    <row r="38" spans="1:6" ht="15" customHeight="1">
      <c r="A38" s="57"/>
      <c r="B38" s="30" t="s">
        <v>3</v>
      </c>
      <c r="C38" s="38" t="s">
        <v>83</v>
      </c>
      <c r="D38" s="54"/>
      <c r="E38" s="5">
        <v>650</v>
      </c>
      <c r="F38" s="47"/>
    </row>
    <row r="39" spans="1:6" ht="15" customHeight="1">
      <c r="A39" s="57"/>
      <c r="B39" s="30" t="s">
        <v>1</v>
      </c>
      <c r="C39" s="31" t="s">
        <v>82</v>
      </c>
      <c r="D39" s="54"/>
      <c r="E39" s="5">
        <v>956</v>
      </c>
      <c r="F39" s="47"/>
    </row>
    <row r="40" spans="1:6" ht="15" customHeight="1">
      <c r="A40" s="57"/>
      <c r="B40" s="30" t="s">
        <v>11</v>
      </c>
      <c r="C40" s="31" t="s">
        <v>81</v>
      </c>
      <c r="D40" s="54"/>
      <c r="E40" s="5">
        <v>1306</v>
      </c>
      <c r="F40" s="47"/>
    </row>
    <row r="41" spans="1:6" ht="15" customHeight="1">
      <c r="A41" s="47"/>
      <c r="B41" s="30" t="s">
        <v>10</v>
      </c>
      <c r="C41" s="31" t="s">
        <v>80</v>
      </c>
      <c r="D41" s="54"/>
      <c r="E41" s="5">
        <f>E42+E43+E44</f>
        <v>13318</v>
      </c>
      <c r="F41" s="47"/>
    </row>
    <row r="42" spans="1:6" ht="15" customHeight="1">
      <c r="A42" s="57"/>
      <c r="B42" s="30" t="s">
        <v>39</v>
      </c>
      <c r="C42" s="37" t="s">
        <v>79</v>
      </c>
      <c r="D42" s="54"/>
      <c r="E42" s="5">
        <v>12524</v>
      </c>
      <c r="F42" s="47"/>
    </row>
    <row r="43" spans="1:6" ht="15" customHeight="1">
      <c r="A43" s="57"/>
      <c r="B43" s="30" t="s">
        <v>78</v>
      </c>
      <c r="C43" s="37" t="s">
        <v>77</v>
      </c>
      <c r="D43" s="55"/>
      <c r="E43" s="5">
        <v>794</v>
      </c>
      <c r="F43" s="47"/>
    </row>
    <row r="44" spans="1:6" ht="15" customHeight="1">
      <c r="A44" s="57"/>
      <c r="B44" s="30" t="s">
        <v>76</v>
      </c>
      <c r="C44" s="37" t="s">
        <v>75</v>
      </c>
      <c r="D44" s="54"/>
      <c r="E44" s="5"/>
      <c r="F44" s="47"/>
    </row>
    <row r="45" spans="1:6" ht="15" customHeight="1">
      <c r="A45" s="57"/>
      <c r="B45" s="30" t="s">
        <v>38</v>
      </c>
      <c r="C45" s="31" t="s">
        <v>74</v>
      </c>
      <c r="D45" s="55"/>
      <c r="E45" s="5">
        <v>70</v>
      </c>
      <c r="F45" s="47"/>
    </row>
    <row r="46" spans="1:6" ht="15" customHeight="1">
      <c r="A46" s="57"/>
      <c r="B46" s="30" t="s">
        <v>36</v>
      </c>
      <c r="C46" s="31" t="s">
        <v>73</v>
      </c>
      <c r="D46" s="55"/>
      <c r="E46" s="5">
        <f>E47+E48+E50</f>
        <v>2540</v>
      </c>
      <c r="F46" s="47"/>
    </row>
    <row r="47" spans="1:6" ht="15" customHeight="1">
      <c r="A47" s="48"/>
      <c r="B47" s="30" t="s">
        <v>72</v>
      </c>
      <c r="C47" s="35" t="s">
        <v>125</v>
      </c>
      <c r="D47" s="55"/>
      <c r="E47" s="5">
        <v>2161</v>
      </c>
      <c r="F47" s="47"/>
    </row>
    <row r="48" spans="1:6" ht="15" customHeight="1">
      <c r="A48" s="57"/>
      <c r="B48" s="30" t="s">
        <v>71</v>
      </c>
      <c r="C48" s="37" t="s">
        <v>132</v>
      </c>
      <c r="D48" s="55"/>
      <c r="E48" s="5">
        <v>229</v>
      </c>
      <c r="F48" s="47"/>
    </row>
    <row r="49" spans="1:6" ht="15" customHeight="1">
      <c r="A49" s="57"/>
      <c r="B49" s="30" t="s">
        <v>70</v>
      </c>
      <c r="C49" s="66" t="s">
        <v>69</v>
      </c>
      <c r="D49" s="53"/>
      <c r="E49" s="5"/>
      <c r="F49" s="47"/>
    </row>
    <row r="50" spans="1:6" ht="15" customHeight="1">
      <c r="A50" s="57"/>
      <c r="B50" s="30" t="s">
        <v>102</v>
      </c>
      <c r="C50" s="66" t="s">
        <v>134</v>
      </c>
      <c r="D50" s="53"/>
      <c r="E50" s="5">
        <v>150</v>
      </c>
      <c r="F50" s="47"/>
    </row>
    <row r="51" spans="1:6" ht="15" customHeight="1">
      <c r="A51" s="48"/>
      <c r="B51" s="30" t="s">
        <v>68</v>
      </c>
      <c r="C51" s="55" t="s">
        <v>67</v>
      </c>
      <c r="D51" s="53"/>
      <c r="E51" s="5"/>
      <c r="F51" s="47"/>
    </row>
    <row r="52" spans="1:6" ht="15" customHeight="1">
      <c r="A52" s="57"/>
      <c r="B52" s="102" t="s">
        <v>66</v>
      </c>
      <c r="C52" s="103" t="s">
        <v>65</v>
      </c>
      <c r="D52" s="104"/>
      <c r="E52" s="105">
        <v>121</v>
      </c>
      <c r="F52" s="47"/>
    </row>
    <row r="53" spans="1:6">
      <c r="A53" s="48"/>
      <c r="B53" s="108" t="s">
        <v>13</v>
      </c>
      <c r="C53" s="108"/>
      <c r="D53" s="108"/>
      <c r="E53" s="108"/>
      <c r="F53" s="47"/>
    </row>
    <row r="54" spans="1:6">
      <c r="A54" s="47"/>
      <c r="B54" s="108" t="s">
        <v>131</v>
      </c>
      <c r="C54" s="108"/>
      <c r="D54" s="108"/>
      <c r="E54" s="108"/>
      <c r="F54" s="47"/>
    </row>
    <row r="55" spans="1:6" ht="15" customHeight="1">
      <c r="A55" s="47"/>
      <c r="B55" s="92"/>
      <c r="C55" s="92"/>
      <c r="D55" s="92"/>
      <c r="E55" s="92"/>
      <c r="F55" s="48"/>
    </row>
    <row r="56" spans="1:6" ht="15" customHeight="1">
      <c r="A56" s="109"/>
      <c r="B56" s="36" t="s">
        <v>60</v>
      </c>
      <c r="C56" s="87"/>
      <c r="D56" s="87"/>
      <c r="E56" s="86"/>
      <c r="F56" s="48"/>
    </row>
    <row r="57" spans="1:6" ht="15" customHeight="1">
      <c r="A57" s="109"/>
      <c r="B57" s="110" t="s">
        <v>9</v>
      </c>
      <c r="C57" s="113" t="s">
        <v>8</v>
      </c>
      <c r="D57" s="114"/>
      <c r="E57" s="96" t="s">
        <v>7</v>
      </c>
      <c r="F57" s="73"/>
    </row>
    <row r="58" spans="1:6" ht="15" customHeight="1">
      <c r="B58" s="111"/>
      <c r="C58" s="115"/>
      <c r="D58" s="116"/>
      <c r="E58" s="97" t="s">
        <v>6</v>
      </c>
      <c r="F58" s="94"/>
    </row>
    <row r="59" spans="1:6" ht="15" customHeight="1">
      <c r="B59" s="111"/>
      <c r="C59" s="115"/>
      <c r="D59" s="116"/>
      <c r="E59" s="100" t="s">
        <v>133</v>
      </c>
      <c r="F59" s="94"/>
    </row>
    <row r="60" spans="1:6" ht="15" customHeight="1">
      <c r="B60" s="112"/>
      <c r="C60" s="117"/>
      <c r="D60" s="118"/>
      <c r="E60" s="74" t="s">
        <v>5</v>
      </c>
      <c r="F60" s="94"/>
    </row>
    <row r="61" spans="1:6" ht="12.95" customHeight="1">
      <c r="B61" s="45">
        <v>1</v>
      </c>
      <c r="C61" s="106">
        <v>2</v>
      </c>
      <c r="D61" s="107"/>
      <c r="E61" s="75">
        <v>3</v>
      </c>
      <c r="F61" s="76"/>
    </row>
    <row r="62" spans="1:6" ht="15" customHeight="1">
      <c r="A62" s="48"/>
      <c r="B62" s="30" t="s">
        <v>64</v>
      </c>
      <c r="C62" s="35" t="s">
        <v>63</v>
      </c>
      <c r="D62" s="55"/>
      <c r="E62" s="77"/>
      <c r="F62" s="47"/>
    </row>
    <row r="63" spans="1:6" ht="15" customHeight="1">
      <c r="A63" s="48"/>
      <c r="B63" s="30" t="s">
        <v>62</v>
      </c>
      <c r="C63" s="35" t="s">
        <v>61</v>
      </c>
      <c r="D63" s="53"/>
      <c r="E63" s="5"/>
      <c r="F63" s="47"/>
    </row>
    <row r="64" spans="1:6" ht="15" customHeight="1">
      <c r="A64" s="48"/>
      <c r="B64" s="30" t="s">
        <v>59</v>
      </c>
      <c r="C64" s="35" t="s">
        <v>58</v>
      </c>
      <c r="D64" s="53"/>
      <c r="E64" s="5">
        <v>5</v>
      </c>
      <c r="F64" s="47"/>
    </row>
    <row r="65" spans="1:6" ht="15" customHeight="1">
      <c r="A65" s="48"/>
      <c r="B65" s="30" t="s">
        <v>57</v>
      </c>
      <c r="C65" s="35" t="s">
        <v>120</v>
      </c>
      <c r="D65" s="53"/>
      <c r="E65" s="5">
        <v>87</v>
      </c>
      <c r="F65" s="47"/>
    </row>
    <row r="66" spans="1:6" ht="15" customHeight="1">
      <c r="A66" s="48"/>
      <c r="B66" s="30" t="s">
        <v>56</v>
      </c>
      <c r="C66" s="56" t="s">
        <v>55</v>
      </c>
      <c r="D66" s="53"/>
      <c r="E66" s="5">
        <v>3</v>
      </c>
      <c r="F66" s="47"/>
    </row>
    <row r="67" spans="1:6" ht="15" customHeight="1">
      <c r="A67" s="48"/>
      <c r="B67" s="30" t="s">
        <v>119</v>
      </c>
      <c r="C67" s="56" t="s">
        <v>118</v>
      </c>
      <c r="D67" s="53"/>
      <c r="E67" s="5"/>
      <c r="F67" s="47"/>
    </row>
    <row r="68" spans="1:6" ht="15" customHeight="1">
      <c r="B68" s="30" t="s">
        <v>54</v>
      </c>
      <c r="C68" s="55" t="s">
        <v>53</v>
      </c>
      <c r="D68" s="55"/>
      <c r="E68" s="5">
        <v>775</v>
      </c>
      <c r="F68" s="47"/>
    </row>
    <row r="69" spans="1:6" ht="15" customHeight="1">
      <c r="B69" s="30">
        <v>2</v>
      </c>
      <c r="C69" s="54" t="s">
        <v>117</v>
      </c>
      <c r="D69" s="53"/>
      <c r="E69" s="5"/>
      <c r="F69" s="47"/>
    </row>
    <row r="70" spans="1:6" ht="15" customHeight="1">
      <c r="B70" s="30" t="s">
        <v>22</v>
      </c>
      <c r="C70" s="31" t="s">
        <v>116</v>
      </c>
      <c r="D70" s="28"/>
      <c r="E70" s="5"/>
      <c r="F70" s="47"/>
    </row>
    <row r="71" spans="1:6" ht="15" customHeight="1">
      <c r="B71" s="30">
        <v>3</v>
      </c>
      <c r="C71" s="34" t="s">
        <v>52</v>
      </c>
      <c r="D71" s="28"/>
      <c r="E71" s="5">
        <v>120</v>
      </c>
      <c r="F71" s="47"/>
    </row>
    <row r="72" spans="1:6" ht="15" customHeight="1">
      <c r="B72" s="52" t="s">
        <v>17</v>
      </c>
      <c r="C72" s="31" t="s">
        <v>115</v>
      </c>
      <c r="D72" s="51"/>
      <c r="E72" s="77"/>
      <c r="F72" s="47"/>
    </row>
    <row r="73" spans="1:6" ht="21" customHeight="1">
      <c r="B73" s="21" t="s">
        <v>51</v>
      </c>
      <c r="C73" s="20" t="s">
        <v>114</v>
      </c>
      <c r="D73" s="19"/>
      <c r="E73" s="78">
        <f>E24-E36</f>
        <v>45</v>
      </c>
      <c r="F73" s="47"/>
    </row>
    <row r="74" spans="1:6" ht="21" customHeight="1">
      <c r="B74" s="12" t="s">
        <v>50</v>
      </c>
      <c r="C74" s="11" t="s">
        <v>49</v>
      </c>
      <c r="D74" s="10"/>
      <c r="E74" s="5">
        <f>E75+E76</f>
        <v>28</v>
      </c>
      <c r="F74" s="47"/>
    </row>
    <row r="75" spans="1:6" ht="15" customHeight="1">
      <c r="B75" s="30">
        <v>1</v>
      </c>
      <c r="C75" s="29" t="s">
        <v>48</v>
      </c>
      <c r="D75" s="33"/>
      <c r="E75" s="5">
        <v>28</v>
      </c>
      <c r="F75" s="47"/>
    </row>
    <row r="76" spans="1:6" ht="15" customHeight="1">
      <c r="B76" s="30" t="s">
        <v>113</v>
      </c>
      <c r="C76" s="29" t="s">
        <v>47</v>
      </c>
      <c r="D76" s="33"/>
      <c r="E76" s="5"/>
      <c r="F76" s="47"/>
    </row>
    <row r="77" spans="1:6" ht="15" customHeight="1">
      <c r="B77" s="30" t="s">
        <v>22</v>
      </c>
      <c r="C77" s="34" t="s">
        <v>46</v>
      </c>
      <c r="D77" s="33"/>
      <c r="E77" s="79"/>
      <c r="F77" s="47"/>
    </row>
    <row r="78" spans="1:6" ht="21" customHeight="1">
      <c r="B78" s="12" t="s">
        <v>45</v>
      </c>
      <c r="C78" s="11" t="s">
        <v>112</v>
      </c>
      <c r="D78" s="10"/>
      <c r="E78" s="78">
        <f>E73-E74</f>
        <v>17</v>
      </c>
      <c r="F78" s="47"/>
    </row>
    <row r="79" spans="1:6" ht="21" customHeight="1">
      <c r="B79" s="21" t="s">
        <v>44</v>
      </c>
      <c r="C79" s="20" t="s">
        <v>104</v>
      </c>
      <c r="D79" s="19"/>
      <c r="E79" s="32" t="s">
        <v>30</v>
      </c>
      <c r="F79" s="47"/>
    </row>
    <row r="80" spans="1:6" ht="15" customHeight="1">
      <c r="B80" s="30">
        <v>1</v>
      </c>
      <c r="C80" s="29" t="s">
        <v>105</v>
      </c>
      <c r="D80" s="28"/>
      <c r="E80" s="5">
        <f>E81+E82+E83+E84+E86+E88+E89</f>
        <v>16881</v>
      </c>
      <c r="F80" s="47"/>
    </row>
    <row r="81" spans="1:6" ht="15" customHeight="1">
      <c r="B81" s="30" t="s">
        <v>3</v>
      </c>
      <c r="C81" s="29" t="s">
        <v>43</v>
      </c>
      <c r="D81" s="28"/>
      <c r="E81" s="5"/>
      <c r="F81" s="47"/>
    </row>
    <row r="82" spans="1:6" ht="15" customHeight="1">
      <c r="B82" s="30" t="s">
        <v>1</v>
      </c>
      <c r="C82" s="29" t="s">
        <v>42</v>
      </c>
      <c r="D82" s="28"/>
      <c r="E82" s="5"/>
      <c r="F82" s="47"/>
    </row>
    <row r="83" spans="1:6" ht="15" customHeight="1">
      <c r="B83" s="30" t="s">
        <v>11</v>
      </c>
      <c r="C83" s="29" t="s">
        <v>41</v>
      </c>
      <c r="D83" s="28"/>
      <c r="E83" s="5">
        <v>11405</v>
      </c>
      <c r="F83" s="47"/>
    </row>
    <row r="84" spans="1:6" ht="15" customHeight="1">
      <c r="B84" s="30" t="s">
        <v>10</v>
      </c>
      <c r="C84" s="29" t="s">
        <v>40</v>
      </c>
      <c r="D84" s="28"/>
      <c r="E84" s="5">
        <v>896</v>
      </c>
      <c r="F84" s="47"/>
    </row>
    <row r="85" spans="1:6" ht="15" customHeight="1">
      <c r="B85" s="30" t="s">
        <v>39</v>
      </c>
      <c r="C85" s="37" t="s">
        <v>127</v>
      </c>
      <c r="D85" s="28"/>
      <c r="E85" s="5">
        <v>327</v>
      </c>
      <c r="F85" s="47"/>
    </row>
    <row r="86" spans="1:6" ht="15" customHeight="1">
      <c r="B86" s="30" t="s">
        <v>38</v>
      </c>
      <c r="C86" s="29" t="s">
        <v>111</v>
      </c>
      <c r="D86" s="28"/>
      <c r="E86" s="5"/>
      <c r="F86" s="47"/>
    </row>
    <row r="87" spans="1:6" ht="15" customHeight="1">
      <c r="B87" s="30" t="s">
        <v>37</v>
      </c>
      <c r="C87" s="37" t="s">
        <v>127</v>
      </c>
      <c r="D87" s="28"/>
      <c r="E87" s="5"/>
      <c r="F87" s="47"/>
    </row>
    <row r="88" spans="1:6" ht="15" customHeight="1">
      <c r="B88" s="30" t="s">
        <v>36</v>
      </c>
      <c r="C88" s="29" t="s">
        <v>103</v>
      </c>
      <c r="D88" s="28"/>
      <c r="E88" s="5"/>
      <c r="F88" s="47"/>
    </row>
    <row r="89" spans="1:6" ht="15" customHeight="1">
      <c r="A89" s="46"/>
      <c r="B89" s="30" t="s">
        <v>68</v>
      </c>
      <c r="C89" s="29" t="s">
        <v>35</v>
      </c>
      <c r="D89" s="28"/>
      <c r="E89" s="5">
        <v>4580</v>
      </c>
      <c r="F89" s="47"/>
    </row>
    <row r="90" spans="1:6" ht="21" customHeight="1">
      <c r="A90" s="46"/>
      <c r="B90" s="21" t="s">
        <v>34</v>
      </c>
      <c r="C90" s="50" t="s">
        <v>128</v>
      </c>
      <c r="D90" s="19"/>
      <c r="E90" s="27">
        <v>4580</v>
      </c>
      <c r="F90" s="47"/>
    </row>
    <row r="91" spans="1:6" ht="21" customHeight="1">
      <c r="A91" s="46"/>
      <c r="B91" s="21">
        <v>1</v>
      </c>
      <c r="C91" s="121" t="s">
        <v>124</v>
      </c>
      <c r="D91" s="122"/>
      <c r="E91" s="27">
        <v>0</v>
      </c>
      <c r="F91" s="47"/>
    </row>
    <row r="92" spans="1:6" ht="21" customHeight="1">
      <c r="A92" s="46"/>
      <c r="B92" s="21" t="s">
        <v>33</v>
      </c>
      <c r="C92" s="20" t="s">
        <v>110</v>
      </c>
      <c r="D92" s="64"/>
      <c r="E92" s="77"/>
      <c r="F92" s="47"/>
    </row>
    <row r="93" spans="1:6" ht="21" customHeight="1">
      <c r="B93" s="12" t="s">
        <v>32</v>
      </c>
      <c r="C93" s="11" t="s">
        <v>31</v>
      </c>
      <c r="D93" s="10"/>
      <c r="E93" s="26" t="s">
        <v>30</v>
      </c>
      <c r="F93" s="47"/>
    </row>
    <row r="94" spans="1:6" ht="15" customHeight="1">
      <c r="A94" s="46"/>
      <c r="B94" s="23">
        <v>1</v>
      </c>
      <c r="C94" s="24" t="s">
        <v>109</v>
      </c>
      <c r="D94" s="89"/>
      <c r="E94" s="5">
        <v>1221</v>
      </c>
      <c r="F94" s="47"/>
    </row>
    <row r="95" spans="1:6" ht="15" customHeight="1">
      <c r="A95" s="46"/>
      <c r="B95" s="23" t="s">
        <v>3</v>
      </c>
      <c r="C95" s="22" t="s">
        <v>108</v>
      </c>
      <c r="D95" s="89"/>
      <c r="E95" s="5">
        <v>771</v>
      </c>
      <c r="F95" s="47"/>
    </row>
    <row r="96" spans="1:6" ht="15" customHeight="1">
      <c r="A96" s="46"/>
      <c r="B96" s="23" t="s">
        <v>1</v>
      </c>
      <c r="C96" s="22" t="s">
        <v>27</v>
      </c>
      <c r="D96" s="89"/>
      <c r="E96" s="5">
        <v>350</v>
      </c>
      <c r="F96" s="47"/>
    </row>
    <row r="97" spans="1:6" ht="15" customHeight="1">
      <c r="A97" s="46"/>
      <c r="B97" s="23" t="s">
        <v>26</v>
      </c>
      <c r="C97" s="25" t="s">
        <v>21</v>
      </c>
      <c r="D97" s="89"/>
      <c r="E97" s="5"/>
      <c r="F97" s="47"/>
    </row>
    <row r="98" spans="1:6" ht="15" customHeight="1">
      <c r="A98" s="46"/>
      <c r="B98" s="23" t="s">
        <v>25</v>
      </c>
      <c r="C98" s="25" t="s">
        <v>19</v>
      </c>
      <c r="D98" s="89"/>
      <c r="E98" s="5"/>
      <c r="F98" s="47"/>
    </row>
    <row r="99" spans="1:6" ht="15" customHeight="1">
      <c r="A99" s="46"/>
      <c r="B99" s="23" t="s">
        <v>11</v>
      </c>
      <c r="C99" s="22" t="s">
        <v>24</v>
      </c>
      <c r="D99" s="89"/>
      <c r="E99" s="5">
        <v>100</v>
      </c>
      <c r="F99" s="47"/>
    </row>
    <row r="100" spans="1:6" ht="15" customHeight="1">
      <c r="A100" s="46"/>
      <c r="B100" s="23">
        <v>2</v>
      </c>
      <c r="C100" s="24" t="s">
        <v>129</v>
      </c>
      <c r="D100" s="89"/>
      <c r="E100" s="5"/>
      <c r="F100" s="47"/>
    </row>
    <row r="101" spans="1:6" ht="15" customHeight="1">
      <c r="A101" s="46"/>
      <c r="B101" s="23" t="s">
        <v>22</v>
      </c>
      <c r="C101" s="22" t="s">
        <v>107</v>
      </c>
      <c r="D101" s="89"/>
      <c r="E101" s="5"/>
      <c r="F101" s="47"/>
    </row>
    <row r="102" spans="1:6" ht="15" customHeight="1">
      <c r="A102" s="46"/>
      <c r="B102" s="23" t="s">
        <v>20</v>
      </c>
      <c r="C102" s="22" t="s">
        <v>106</v>
      </c>
      <c r="D102" s="89"/>
      <c r="E102" s="5"/>
      <c r="F102" s="47"/>
    </row>
    <row r="103" spans="1:6" ht="15" customHeight="1">
      <c r="A103" s="46"/>
      <c r="B103" s="23">
        <v>3</v>
      </c>
      <c r="C103" s="24" t="s">
        <v>18</v>
      </c>
      <c r="D103" s="89"/>
      <c r="E103" s="5">
        <v>600</v>
      </c>
      <c r="F103" s="47"/>
    </row>
    <row r="104" spans="1:6" ht="15" customHeight="1">
      <c r="A104" s="46"/>
      <c r="B104" s="23" t="s">
        <v>17</v>
      </c>
      <c r="C104" s="22" t="s">
        <v>16</v>
      </c>
      <c r="D104" s="89"/>
      <c r="E104" s="80"/>
      <c r="F104" s="47"/>
    </row>
    <row r="105" spans="1:6" ht="15" customHeight="1">
      <c r="A105" s="46"/>
      <c r="B105" s="42" t="s">
        <v>15</v>
      </c>
      <c r="C105" s="49" t="s">
        <v>14</v>
      </c>
      <c r="D105" s="90"/>
      <c r="E105" s="81"/>
      <c r="F105" s="47"/>
    </row>
    <row r="106" spans="1:6" ht="15" customHeight="1">
      <c r="A106" s="46"/>
      <c r="B106" s="43"/>
      <c r="C106" s="63"/>
      <c r="D106" s="92"/>
      <c r="E106" s="72"/>
      <c r="F106" s="47"/>
    </row>
    <row r="107" spans="1:6">
      <c r="A107" s="48"/>
      <c r="B107" s="108" t="s">
        <v>13</v>
      </c>
      <c r="C107" s="108"/>
      <c r="D107" s="108"/>
      <c r="E107" s="108"/>
      <c r="F107" s="47"/>
    </row>
    <row r="108" spans="1:6">
      <c r="A108" s="47"/>
      <c r="B108" s="108" t="s">
        <v>131</v>
      </c>
      <c r="C108" s="108"/>
      <c r="D108" s="108"/>
      <c r="E108" s="108"/>
      <c r="F108" s="47"/>
    </row>
    <row r="109" spans="1:6" ht="15" customHeight="1">
      <c r="A109" s="47"/>
      <c r="B109" s="92"/>
      <c r="C109" s="92"/>
      <c r="D109" s="92"/>
      <c r="E109" s="92"/>
      <c r="F109" s="48"/>
    </row>
    <row r="110" spans="1:6" s="65" customFormat="1" ht="15" customHeight="1">
      <c r="A110" s="109"/>
      <c r="B110" s="18" t="s">
        <v>12</v>
      </c>
      <c r="C110" s="17"/>
      <c r="D110" s="16"/>
      <c r="E110" s="16"/>
    </row>
    <row r="111" spans="1:6" s="65" customFormat="1" ht="15" customHeight="1">
      <c r="A111" s="109"/>
      <c r="B111" s="123" t="s">
        <v>9</v>
      </c>
      <c r="C111" s="126" t="s">
        <v>8</v>
      </c>
      <c r="D111" s="127"/>
      <c r="E111" s="83" t="s">
        <v>7</v>
      </c>
    </row>
    <row r="112" spans="1:6" s="65" customFormat="1" ht="15" customHeight="1">
      <c r="A112" s="93"/>
      <c r="B112" s="124"/>
      <c r="C112" s="128"/>
      <c r="D112" s="129"/>
      <c r="E112" s="98" t="s">
        <v>6</v>
      </c>
    </row>
    <row r="113" spans="1:6" s="65" customFormat="1" ht="15" customHeight="1">
      <c r="A113" s="93"/>
      <c r="B113" s="124"/>
      <c r="C113" s="128"/>
      <c r="D113" s="129"/>
      <c r="E113" s="99" t="s">
        <v>133</v>
      </c>
    </row>
    <row r="114" spans="1:6" s="65" customFormat="1" ht="15" customHeight="1">
      <c r="B114" s="125"/>
      <c r="C114" s="130"/>
      <c r="D114" s="131"/>
      <c r="E114" s="91" t="s">
        <v>5</v>
      </c>
      <c r="F114" s="15"/>
    </row>
    <row r="115" spans="1:6" s="65" customFormat="1" ht="12" customHeight="1">
      <c r="B115" s="14">
        <v>1</v>
      </c>
      <c r="C115" s="119">
        <v>2</v>
      </c>
      <c r="D115" s="120"/>
      <c r="E115" s="13">
        <v>3</v>
      </c>
    </row>
    <row r="116" spans="1:6" ht="15" customHeight="1">
      <c r="A116" s="47"/>
      <c r="B116" s="12">
        <v>1</v>
      </c>
      <c r="C116" s="11" t="s">
        <v>4</v>
      </c>
      <c r="D116" s="10"/>
      <c r="E116" s="9">
        <v>350</v>
      </c>
      <c r="F116" s="47"/>
    </row>
    <row r="117" spans="1:6" s="65" customFormat="1" ht="15" customHeight="1">
      <c r="B117" s="8" t="s">
        <v>3</v>
      </c>
      <c r="C117" s="7" t="s">
        <v>2</v>
      </c>
      <c r="D117" s="6"/>
      <c r="E117" s="5">
        <v>350</v>
      </c>
    </row>
    <row r="118" spans="1:6" s="65" customFormat="1" ht="15" customHeight="1">
      <c r="B118" s="4" t="s">
        <v>1</v>
      </c>
      <c r="C118" s="3" t="s">
        <v>0</v>
      </c>
      <c r="D118" s="2"/>
      <c r="E118" s="1"/>
    </row>
    <row r="119" spans="1:6" s="65" customFormat="1">
      <c r="B119" s="47"/>
      <c r="C119" s="68"/>
      <c r="D119" s="67"/>
      <c r="E119" s="67"/>
    </row>
    <row r="120" spans="1:6" s="65" customFormat="1">
      <c r="B120" s="85"/>
      <c r="C120" s="47"/>
      <c r="D120" s="47"/>
      <c r="E120" s="82"/>
    </row>
    <row r="121" spans="1:6" s="65" customFormat="1">
      <c r="B121" s="85"/>
      <c r="C121" s="47"/>
      <c r="D121" s="47"/>
      <c r="E121" s="82"/>
    </row>
    <row r="122" spans="1:6" s="65" customFormat="1">
      <c r="B122" s="85"/>
      <c r="C122" s="47"/>
      <c r="D122" s="47"/>
      <c r="E122" s="82"/>
    </row>
    <row r="123" spans="1:6" s="65" customFormat="1" ht="28.9" customHeight="1">
      <c r="B123" s="85"/>
      <c r="C123" s="47"/>
      <c r="D123" s="47"/>
      <c r="E123" s="82"/>
    </row>
    <row r="124" spans="1:6" s="65" customFormat="1" ht="15.6" customHeight="1">
      <c r="B124" s="85"/>
      <c r="C124" s="47"/>
      <c r="D124" s="47"/>
      <c r="E124" s="82"/>
    </row>
    <row r="125" spans="1:6" s="65" customFormat="1" ht="42" customHeight="1">
      <c r="B125" s="85"/>
      <c r="C125" s="47"/>
      <c r="D125" s="47"/>
      <c r="E125" s="82"/>
    </row>
    <row r="126" spans="1:6" s="65" customFormat="1" ht="13.15" customHeight="1">
      <c r="B126" s="85"/>
      <c r="C126" s="47"/>
      <c r="D126" s="47"/>
      <c r="E126" s="82"/>
    </row>
    <row r="127" spans="1:6" s="65" customFormat="1" ht="15.75" customHeight="1">
      <c r="B127" s="85"/>
      <c r="C127" s="47"/>
      <c r="D127" s="47"/>
      <c r="E127" s="82"/>
    </row>
    <row r="128" spans="1:6" ht="21" customHeight="1">
      <c r="A128" s="47"/>
      <c r="F128" s="47"/>
    </row>
    <row r="129" spans="1:6" s="65" customFormat="1">
      <c r="B129" s="85"/>
      <c r="C129" s="47"/>
      <c r="D129" s="47"/>
      <c r="E129" s="82"/>
    </row>
    <row r="130" spans="1:6" s="65" customFormat="1">
      <c r="B130" s="85"/>
      <c r="C130" s="47"/>
      <c r="D130" s="47"/>
      <c r="E130" s="82"/>
    </row>
    <row r="131" spans="1:6" ht="15" hidden="1" customHeight="1">
      <c r="A131" s="95"/>
      <c r="F131" s="47"/>
    </row>
  </sheetData>
  <sheetProtection formatRows="0" insertRows="0" deleteRows="0"/>
  <mergeCells count="19">
    <mergeCell ref="C115:D115"/>
    <mergeCell ref="C91:D91"/>
    <mergeCell ref="B107:E107"/>
    <mergeCell ref="B108:E108"/>
    <mergeCell ref="A110:A111"/>
    <mergeCell ref="B111:B114"/>
    <mergeCell ref="C111:D114"/>
    <mergeCell ref="C61:D61"/>
    <mergeCell ref="B2:E2"/>
    <mergeCell ref="B3:E3"/>
    <mergeCell ref="A5:A6"/>
    <mergeCell ref="B6:B9"/>
    <mergeCell ref="C6:D9"/>
    <mergeCell ref="C10:D10"/>
    <mergeCell ref="B53:E53"/>
    <mergeCell ref="B54:E54"/>
    <mergeCell ref="A56:A57"/>
    <mergeCell ref="B57:B60"/>
    <mergeCell ref="C57:D60"/>
  </mergeCells>
  <printOptions horizontalCentered="1"/>
  <pageMargins left="0.74803149606299213" right="0.74803149606299213" top="0.6692913385826772" bottom="0.55118110236220474" header="0.6692913385826772" footer="0.39370078740157483"/>
  <pageSetup paperSize="9" scale="59" fitToHeight="4" orientation="landscape" useFirstPageNumber="1" r:id="rId1"/>
  <headerFooter alignWithMargins="0">
    <oddFooter>&amp;C34/&amp;P</oddFooter>
  </headerFooter>
  <rowBreaks count="2" manualBreakCount="2">
    <brk id="52" max="5" man="1"/>
    <brk id="105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84E51F-6961-4260-817C-592F1140C1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441B99-1003-4EF1-8604-5230BABC5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E1B536A-9398-4AA5-BD9F-77A3D70F2E0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34. Podlaski ODR (1-3)</vt:lpstr>
      <vt:lpstr>'34. Podlaski ODR (1-3)'!Obszar_wydruku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2021-09-17T14:24:50Z</cp:lastPrinted>
  <dcterms:created xsi:type="dcterms:W3CDTF">2019-08-06T07:29:28Z</dcterms:created>
  <dcterms:modified xsi:type="dcterms:W3CDTF">2021-09-17T14:24:59Z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</Properties>
</file>